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 Drakoulis\Documents\"/>
    </mc:Choice>
  </mc:AlternateContent>
  <bookViews>
    <workbookView xWindow="720" yWindow="396" windowWidth="22752" windowHeight="9000"/>
  </bookViews>
  <sheets>
    <sheet name="Progress report on Club Grants" sheetId="4" r:id="rId1"/>
  </sheets>
  <calcPr calcId="162913"/>
</workbook>
</file>

<file path=xl/calcChain.xml><?xml version="1.0" encoding="utf-8"?>
<calcChain xmlns="http://schemas.openxmlformats.org/spreadsheetml/2006/main">
  <c r="F8" i="4" l="1"/>
  <c r="F9" i="4"/>
  <c r="F10" i="4"/>
  <c r="F12" i="4"/>
  <c r="F7" i="4"/>
  <c r="G7" i="4"/>
  <c r="H5" i="4"/>
  <c r="H10" i="4" l="1"/>
  <c r="J10" i="4" s="1"/>
  <c r="H7" i="4"/>
  <c r="J7" i="4" s="1"/>
  <c r="H11" i="4"/>
  <c r="J11" i="4" s="1"/>
  <c r="H9" i="4"/>
  <c r="J9" i="4" s="1"/>
  <c r="H8" i="4"/>
  <c r="J8" i="4" s="1"/>
  <c r="H12" i="4"/>
  <c r="J12" i="4" s="1"/>
</calcChain>
</file>

<file path=xl/sharedStrings.xml><?xml version="1.0" encoding="utf-8"?>
<sst xmlns="http://schemas.openxmlformats.org/spreadsheetml/2006/main" count="24" uniqueCount="23">
  <si>
    <t>Adjusted</t>
  </si>
  <si>
    <t>Actuals</t>
  </si>
  <si>
    <t>Admin</t>
  </si>
  <si>
    <t>Recoup</t>
  </si>
  <si>
    <t>Notes</t>
  </si>
  <si>
    <t>St George Art Club</t>
  </si>
  <si>
    <t>Sydney City Social</t>
  </si>
  <si>
    <t>St George Cooking Up Life Skills</t>
  </si>
  <si>
    <t>Hurstville Fit &amp; Friendly</t>
  </si>
  <si>
    <t>Ryde Arts About Autism Group</t>
  </si>
  <si>
    <t xml:space="preserve">Fit &amp; Friendly Sutherland </t>
  </si>
  <si>
    <t>Grant</t>
  </si>
  <si>
    <t>May 17 YTD</t>
  </si>
  <si>
    <t>As at May 2017 YTD (11 months)</t>
  </si>
  <si>
    <t>Progress report on Club Grants</t>
  </si>
  <si>
    <t>Remaining</t>
  </si>
  <si>
    <t>To spend</t>
  </si>
  <si>
    <t>17 sessions of the total of 20 have been run by the end of May 2017</t>
  </si>
  <si>
    <t>9 sessions of the total of 10 have been run by the end of May 2017</t>
  </si>
  <si>
    <t>27 sessions of 40 have been run by the end of May 2017</t>
  </si>
  <si>
    <t>8 sessions of the total of 12 have been run by the end of May 2017</t>
  </si>
  <si>
    <t>All costs have been invoiced for this group</t>
  </si>
  <si>
    <t>18 sessions of the total of 20 have been run by the end of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</si>
</sst>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wrapText="1"/>
    </xf>
    <xf numFmtId="165" fontId="0" fillId="0" borderId="0" xfId="0" applyNumberFormat="1"/>
    <xf numFmtId="43" fontId="3" fillId="0" borderId="0" xfId="1" applyFont="1" applyFill="1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165" fontId="0" fillId="0" borderId="0" xfId="0" applyNumberFormat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2" borderId="0" xfId="0" applyNumberFormat="1" applyFill="1" applyBorder="1" applyAlignment="1">
      <alignment vertical="top"/>
    </xf>
    <xf numFmtId="0" fontId="4" fillId="0" borderId="0" xfId="0" applyFont="1" applyAlignment="1">
      <alignment vertical="top"/>
    </xf>
    <xf numFmtId="165" fontId="0" fillId="0" borderId="0" xfId="0" applyNumberFormat="1" applyBorder="1"/>
    <xf numFmtId="0" fontId="0" fillId="0" borderId="0" xfId="0" applyAlignment="1">
      <alignment vertical="top" wrapText="1"/>
    </xf>
    <xf numFmtId="165" fontId="0" fillId="0" borderId="0" xfId="0" applyNumberFormat="1" applyFill="1" applyBorder="1"/>
    <xf numFmtId="165" fontId="0" fillId="0" borderId="0" xfId="0" applyNumberFormat="1" applyFill="1"/>
    <xf numFmtId="0" fontId="0" fillId="0" borderId="0" xfId="0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9" sqref="B19"/>
    </sheetView>
  </sheetViews>
  <sheetFormatPr defaultRowHeight="14.4" outlineLevelCol="1" x14ac:dyDescent="0.3"/>
  <cols>
    <col min="2" max="2" width="32.5546875" bestFit="1" customWidth="1"/>
    <col min="3" max="3" width="1.5546875" customWidth="1"/>
    <col min="4" max="4" width="9.88671875" customWidth="1"/>
    <col min="5" max="5" width="1.5546875" customWidth="1"/>
    <col min="6" max="7" width="11.5546875" customWidth="1" outlineLevel="1"/>
    <col min="8" max="8" width="10.5546875" customWidth="1"/>
    <col min="9" max="9" width="1.6640625" customWidth="1"/>
    <col min="10" max="10" width="12" customWidth="1"/>
    <col min="11" max="11" width="70" style="2" customWidth="1"/>
  </cols>
  <sheetData>
    <row r="1" spans="1:11" x14ac:dyDescent="0.3">
      <c r="A1" s="1" t="s">
        <v>14</v>
      </c>
    </row>
    <row r="2" spans="1:11" x14ac:dyDescent="0.3">
      <c r="A2" s="1" t="s">
        <v>13</v>
      </c>
      <c r="D2" s="3"/>
      <c r="J2" s="3"/>
    </row>
    <row r="3" spans="1:11" x14ac:dyDescent="0.3">
      <c r="A3" s="1"/>
      <c r="C3" s="3"/>
      <c r="D3" s="3"/>
      <c r="E3" s="3"/>
      <c r="F3" s="3"/>
      <c r="G3" s="3"/>
      <c r="H3" s="3" t="s">
        <v>0</v>
      </c>
      <c r="I3" s="4"/>
      <c r="J3" s="3"/>
    </row>
    <row r="4" spans="1:11" x14ac:dyDescent="0.3">
      <c r="C4" s="3"/>
      <c r="D4" s="3"/>
      <c r="E4" s="3"/>
      <c r="F4" s="3" t="s">
        <v>1</v>
      </c>
      <c r="G4" s="3" t="s">
        <v>2</v>
      </c>
      <c r="H4" s="3" t="s">
        <v>1</v>
      </c>
      <c r="I4" s="4"/>
      <c r="J4" s="3" t="s">
        <v>15</v>
      </c>
      <c r="K4" s="5"/>
    </row>
    <row r="5" spans="1:11" x14ac:dyDescent="0.3">
      <c r="C5" s="6"/>
      <c r="D5" s="8" t="s">
        <v>11</v>
      </c>
      <c r="E5" s="6"/>
      <c r="F5" s="7" t="s">
        <v>12</v>
      </c>
      <c r="G5" s="8" t="s">
        <v>3</v>
      </c>
      <c r="H5" s="8" t="str">
        <f>F5</f>
        <v>May 17 YTD</v>
      </c>
      <c r="I5" s="4"/>
      <c r="J5" s="8" t="s">
        <v>16</v>
      </c>
      <c r="K5" s="9" t="s">
        <v>4</v>
      </c>
    </row>
    <row r="6" spans="1:11" ht="8.25" customHeight="1" x14ac:dyDescent="0.3">
      <c r="C6" s="10"/>
      <c r="D6" s="10"/>
      <c r="E6" s="10"/>
      <c r="F6" s="10"/>
      <c r="G6" s="10"/>
      <c r="H6" s="10"/>
      <c r="J6" s="10"/>
    </row>
    <row r="7" spans="1:11" ht="33.75" customHeight="1" x14ac:dyDescent="0.3">
      <c r="B7" s="11" t="s">
        <v>7</v>
      </c>
      <c r="C7" s="16"/>
      <c r="D7" s="16">
        <v>6300</v>
      </c>
      <c r="E7" s="16"/>
      <c r="F7" s="17">
        <f>-1700-(430.31*1.1)-1566-100</f>
        <v>-3839.3409999999999</v>
      </c>
      <c r="G7" s="18">
        <f>-17*50</f>
        <v>-850</v>
      </c>
      <c r="H7" s="12">
        <f>F7+G7</f>
        <v>-4689.3410000000003</v>
      </c>
      <c r="I7" s="19"/>
      <c r="J7" s="12">
        <f>D7+H7</f>
        <v>1610.6589999999997</v>
      </c>
      <c r="K7" s="15" t="s">
        <v>17</v>
      </c>
    </row>
    <row r="8" spans="1:11" ht="34.5" customHeight="1" x14ac:dyDescent="0.3">
      <c r="B8" s="11" t="s">
        <v>5</v>
      </c>
      <c r="C8" s="16"/>
      <c r="D8" s="17">
        <v>5300</v>
      </c>
      <c r="E8" s="16"/>
      <c r="F8" s="17">
        <f>-(498.62*1.1)-3420</f>
        <v>-3968.482</v>
      </c>
      <c r="G8" s="18">
        <v>-900</v>
      </c>
      <c r="H8" s="12">
        <f t="shared" ref="H8:H12" si="0">F8+G8</f>
        <v>-4868.482</v>
      </c>
      <c r="I8" s="14"/>
      <c r="J8" s="12">
        <f t="shared" ref="J8:J12" si="1">D8+H8</f>
        <v>431.51800000000003</v>
      </c>
      <c r="K8" s="15" t="s">
        <v>22</v>
      </c>
    </row>
    <row r="9" spans="1:11" ht="33" customHeight="1" x14ac:dyDescent="0.3">
      <c r="B9" s="11" t="s">
        <v>8</v>
      </c>
      <c r="C9" s="16"/>
      <c r="D9" s="17">
        <v>5100</v>
      </c>
      <c r="E9" s="16"/>
      <c r="F9" s="17">
        <f>-3636*1.1</f>
        <v>-3999.6000000000004</v>
      </c>
      <c r="G9" s="18">
        <v>-1100</v>
      </c>
      <c r="H9" s="12">
        <f t="shared" si="0"/>
        <v>-5099.6000000000004</v>
      </c>
      <c r="I9" s="14"/>
      <c r="J9" s="12">
        <f t="shared" si="1"/>
        <v>0.3999999999996362</v>
      </c>
      <c r="K9" s="15" t="s">
        <v>21</v>
      </c>
    </row>
    <row r="10" spans="1:11" ht="30.75" customHeight="1" x14ac:dyDescent="0.3">
      <c r="B10" s="11" t="s">
        <v>9</v>
      </c>
      <c r="C10" s="16"/>
      <c r="D10" s="17">
        <v>2357.6</v>
      </c>
      <c r="E10" s="16"/>
      <c r="F10" s="17">
        <f>-800-120.8-369.22</f>
        <v>-1290.02</v>
      </c>
      <c r="G10" s="18">
        <v>-320</v>
      </c>
      <c r="H10" s="12">
        <f>F10+G10</f>
        <v>-1610.02</v>
      </c>
      <c r="I10" s="14"/>
      <c r="J10" s="12">
        <f t="shared" si="1"/>
        <v>747.57999999999993</v>
      </c>
      <c r="K10" s="15" t="s">
        <v>20</v>
      </c>
    </row>
    <row r="11" spans="1:11" ht="31.5" customHeight="1" x14ac:dyDescent="0.3">
      <c r="B11" s="11" t="s">
        <v>10</v>
      </c>
      <c r="C11" s="16"/>
      <c r="D11" s="17">
        <v>5600</v>
      </c>
      <c r="E11" s="16"/>
      <c r="F11" s="17">
        <v>-3375</v>
      </c>
      <c r="G11" s="18">
        <v>-600</v>
      </c>
      <c r="H11" s="12">
        <f t="shared" si="0"/>
        <v>-3975</v>
      </c>
      <c r="I11" s="14"/>
      <c r="J11" s="12">
        <f t="shared" si="1"/>
        <v>1625</v>
      </c>
      <c r="K11" s="15" t="s">
        <v>19</v>
      </c>
    </row>
    <row r="12" spans="1:11" ht="32.25" customHeight="1" x14ac:dyDescent="0.3">
      <c r="B12" s="11" t="s">
        <v>6</v>
      </c>
      <c r="C12" s="16"/>
      <c r="D12" s="17">
        <v>2800</v>
      </c>
      <c r="E12" s="16"/>
      <c r="F12" s="17">
        <f>-1350-180-526</f>
        <v>-2056</v>
      </c>
      <c r="G12" s="18">
        <v>-540</v>
      </c>
      <c r="H12" s="12">
        <f t="shared" si="0"/>
        <v>-2596</v>
      </c>
      <c r="I12" s="14"/>
      <c r="J12" s="12">
        <f t="shared" si="1"/>
        <v>204</v>
      </c>
      <c r="K12" s="15" t="s">
        <v>18</v>
      </c>
    </row>
    <row r="13" spans="1:11" x14ac:dyDescent="0.3">
      <c r="C13" s="20"/>
      <c r="D13" s="22"/>
      <c r="E13" s="22"/>
      <c r="F13" s="22"/>
      <c r="G13" s="22"/>
      <c r="H13" s="23"/>
      <c r="I13" s="24"/>
      <c r="J13" s="13"/>
      <c r="K13" s="21"/>
    </row>
    <row r="14" spans="1:11" x14ac:dyDescent="0.3">
      <c r="C14" s="20"/>
      <c r="D14" s="20"/>
      <c r="E14" s="20"/>
      <c r="F14" s="20"/>
      <c r="G14" s="20"/>
      <c r="H14" s="20"/>
      <c r="J14" s="10"/>
    </row>
    <row r="15" spans="1:11" x14ac:dyDescent="0.3">
      <c r="C15" s="20"/>
      <c r="D15" s="20"/>
      <c r="E15" s="20"/>
      <c r="F15" s="20"/>
      <c r="G15" s="20"/>
      <c r="H15" s="20"/>
      <c r="J15" s="20"/>
    </row>
    <row r="16" spans="1:11" x14ac:dyDescent="0.3">
      <c r="C16" s="20"/>
      <c r="D16" s="20"/>
      <c r="E16" s="20"/>
      <c r="F16" s="20"/>
      <c r="G16" s="20"/>
      <c r="H16" s="20"/>
      <c r="J16" s="20"/>
    </row>
    <row r="17" spans="3:10" x14ac:dyDescent="0.3">
      <c r="C17" s="20"/>
      <c r="D17" s="20"/>
      <c r="E17" s="20"/>
      <c r="F17" s="20"/>
      <c r="G17" s="20"/>
      <c r="H17" s="20"/>
      <c r="J17" s="20"/>
    </row>
    <row r="18" spans="3:10" x14ac:dyDescent="0.3">
      <c r="C18" s="20"/>
      <c r="D18" s="20"/>
      <c r="E18" s="20"/>
      <c r="F18" s="20"/>
      <c r="G18" s="20"/>
      <c r="H18" s="20"/>
      <c r="J18" s="20"/>
    </row>
    <row r="19" spans="3:10" x14ac:dyDescent="0.3">
      <c r="C19" s="20"/>
      <c r="D19" s="20"/>
      <c r="E19" s="20"/>
      <c r="F19" s="20"/>
      <c r="G19" s="20"/>
      <c r="H19" s="20"/>
      <c r="J19" s="20"/>
    </row>
    <row r="20" spans="3:10" x14ac:dyDescent="0.3">
      <c r="C20" s="20"/>
      <c r="D20" s="20"/>
      <c r="E20" s="20"/>
      <c r="F20" s="20"/>
      <c r="G20" s="20"/>
      <c r="H20" s="20"/>
      <c r="J20" s="2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 on Club Grants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Fraser's</dc:creator>
  <cp:lastModifiedBy>Steve Drakoulis</cp:lastModifiedBy>
  <dcterms:created xsi:type="dcterms:W3CDTF">2017-06-04T10:28:45Z</dcterms:created>
  <dcterms:modified xsi:type="dcterms:W3CDTF">2017-06-05T04:42:43Z</dcterms:modified>
</cp:coreProperties>
</file>